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imjer" sheetId="1" r:id="rId1"/>
    <sheet name="Uputstvo" sheetId="3" r:id="rId2"/>
  </sheets>
  <calcPr calcId="152511"/>
</workbook>
</file>

<file path=xl/calcChain.xml><?xml version="1.0" encoding="utf-8"?>
<calcChain xmlns="http://schemas.openxmlformats.org/spreadsheetml/2006/main">
  <c r="F24" i="1" l="1"/>
  <c r="J6" i="1"/>
  <c r="J7" i="1"/>
  <c r="K7" i="1" s="1"/>
  <c r="M7" i="1" s="1"/>
  <c r="J8" i="1"/>
  <c r="K8" i="1" s="1"/>
  <c r="M8" i="1" s="1"/>
  <c r="J9" i="1"/>
  <c r="J10" i="1"/>
  <c r="K10" i="1" s="1"/>
  <c r="M10" i="1" s="1"/>
  <c r="J11" i="1"/>
  <c r="K11" i="1" s="1"/>
  <c r="M11" i="1" s="1"/>
  <c r="J5" i="1"/>
  <c r="K9" i="1"/>
  <c r="M9" i="1" s="1"/>
  <c r="B7" i="1"/>
  <c r="B8" i="1"/>
  <c r="B9" i="1"/>
  <c r="B10" i="1"/>
  <c r="B11" i="1"/>
  <c r="B6" i="1"/>
  <c r="I6" i="1"/>
  <c r="I5" i="1"/>
  <c r="K5" i="1" l="1"/>
  <c r="M5" i="1" s="1"/>
  <c r="N5" i="1" s="1"/>
  <c r="K6" i="1"/>
  <c r="M6" i="1" s="1"/>
  <c r="N6" i="1" s="1"/>
  <c r="N7" i="1" s="1"/>
  <c r="N8" i="1" s="1"/>
  <c r="N9" i="1" s="1"/>
  <c r="N10" i="1" s="1"/>
  <c r="N11" i="1" s="1"/>
  <c r="M13" i="1" s="1"/>
  <c r="M14" i="1"/>
  <c r="M15" i="1" l="1"/>
</calcChain>
</file>

<file path=xl/comments1.xml><?xml version="1.0" encoding="utf-8"?>
<comments xmlns="http://schemas.openxmlformats.org/spreadsheetml/2006/main">
  <authors>
    <author>Author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38"/>
          </rPr>
          <t>Datum izdavanja računa, datum pružene usluge  i slično.</t>
        </r>
      </text>
    </comment>
  </commentList>
</comments>
</file>

<file path=xl/sharedStrings.xml><?xml version="1.0" encoding="utf-8"?>
<sst xmlns="http://schemas.openxmlformats.org/spreadsheetml/2006/main" count="80" uniqueCount="69">
  <si>
    <t>1.</t>
  </si>
  <si>
    <t>18.2.2015.</t>
  </si>
  <si>
    <t>19.3.2015.</t>
  </si>
  <si>
    <t>31.3.2015.</t>
  </si>
  <si>
    <t>20.3.2015.</t>
  </si>
  <si>
    <t>30.4.2015.</t>
  </si>
  <si>
    <t>31.5.2015.</t>
  </si>
  <si>
    <t>30.6.2015.</t>
  </si>
  <si>
    <t>31.7.2015.</t>
  </si>
  <si>
    <t>31.8.2015.</t>
  </si>
  <si>
    <t>30.9.2015.</t>
  </si>
  <si>
    <t>2.</t>
  </si>
  <si>
    <t>3.</t>
  </si>
  <si>
    <t>4.</t>
  </si>
  <si>
    <t>5.</t>
  </si>
  <si>
    <t>6.</t>
  </si>
  <si>
    <t>7.</t>
  </si>
  <si>
    <t>11=10+(10x9)</t>
  </si>
  <si>
    <t>13=11x7x12</t>
  </si>
  <si>
    <t>КМ</t>
  </si>
  <si>
    <t>Red. br.</t>
  </si>
  <si>
    <t>OBRAČUN ZATEZNE KAMATE</t>
  </si>
  <si>
    <t>Valuta dospjeća računa/ valuta plaćanja</t>
  </si>
  <si>
    <t>Iznos uplate</t>
  </si>
  <si>
    <t>Stanje duga na dan</t>
  </si>
  <si>
    <t>Period obračuna zakonske zatezne kamate</t>
  </si>
  <si>
    <t>od</t>
  </si>
  <si>
    <t>do</t>
  </si>
  <si>
    <t>Broj dana za obračun</t>
  </si>
  <si>
    <t>Broj dana u mjesecu</t>
  </si>
  <si>
    <t>Mjesečni indeks potrošačkih cijena</t>
  </si>
  <si>
    <t>Preduzeće "A" je isporučilo robu u vrijednosti od 5.000,00 KM.</t>
  </si>
  <si>
    <t>Datum isporuke robe:</t>
  </si>
  <si>
    <t>Račun dostavljen/prijem:</t>
  </si>
  <si>
    <t>Rok za plaćanje (valuta)</t>
  </si>
  <si>
    <t xml:space="preserve">Zakonska zatezna kamata se obračunava od:  </t>
  </si>
  <si>
    <t>Formula:</t>
  </si>
  <si>
    <t>1. Revalorizovana glavnica = glavnica + (glavnica x % indeks. potr. cijena)</t>
  </si>
  <si>
    <t>2. Revalorizovana glavnica x (br.dana kašnjenja x 0,0005)</t>
  </si>
  <si>
    <t>3. IZNOS KAMATE = 2-1</t>
  </si>
  <si>
    <t>PRIMJER:</t>
  </si>
  <si>
    <t>IZNOS OBRAČUNATE ZATEZNE KAMATE IZNOSI:</t>
  </si>
  <si>
    <t xml:space="preserve"> IZNOS DUGA (ОСНОВЕ ZA OBRAČUN) </t>
  </si>
  <si>
    <t>Osnovica za obračun</t>
  </si>
  <si>
    <t>Revalor. Glavnica</t>
  </si>
  <si>
    <t>UKUPAN IZNOS DUGA (OSNOVE) I OBRAČUNATE ZATEZNE KAMATE:</t>
  </si>
  <si>
    <t>Stopa zakonske zatezne kamate od 0,05%</t>
  </si>
  <si>
    <t>Vrijednost obračunate ZZK za period        od-do</t>
  </si>
  <si>
    <t>Zbir obračunate zakonske zatezne kamate</t>
  </si>
  <si>
    <t xml:space="preserve">UPUTSTVO za korišćenje tabele </t>
  </si>
  <si>
    <t>Korak</t>
  </si>
  <si>
    <t>Opis</t>
  </si>
  <si>
    <t>Upisati iznos dugovanja (glavnicu) - osnovu za utvrđivanje zazezne kamate i upisati</t>
  </si>
  <si>
    <t>Kolona</t>
  </si>
  <si>
    <t>Upisati eventualna plaćanja po osnovu dugovanja</t>
  </si>
  <si>
    <t>Korigovati iznos dugovanja (glavnice) ukoliko je bilo eventualnih plaćanja</t>
  </si>
  <si>
    <t>Definisati rok/valutu plaćanja</t>
  </si>
  <si>
    <t>-</t>
  </si>
  <si>
    <t>Za svaki mjesec upisati broj dana za obračun</t>
  </si>
  <si>
    <t>Za svaki mjesec upisati broj dana u mjesecu</t>
  </si>
  <si>
    <t>Na osnovu podataka o iznosu duga i plaćanja po dugu upisati osnovicu za obračun</t>
  </si>
  <si>
    <t>Izračunavanje revalorizacione glavnice - automatski</t>
  </si>
  <si>
    <t>Upisivanje stope zakonske zatezne kamate od 0,05%</t>
  </si>
  <si>
    <t>Izračunavanje vrijednosti obračunate ZZK za period (od-do)</t>
  </si>
  <si>
    <t>Izračunavanje zbira obračunate zakonske zatezne kamate</t>
  </si>
  <si>
    <t>Upisati mjesečne indekse potrošačkih cijena za obračunski period*</t>
  </si>
  <si>
    <t>*</t>
  </si>
  <si>
    <t>Stope rasta potrošačkih cijena nalaze se ispod tabele Zatezne kamate i automatski se popunjavaju podacima iz Službenog Glasnika Republike Srpske.</t>
  </si>
  <si>
    <t>Definisati datum nastanka poslovne promjene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</si>
</sst>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" fontId="1" fillId="0" borderId="11" xfId="0" applyNumberFormat="1" applyFont="1" applyBorder="1"/>
    <xf numFmtId="0" fontId="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" fontId="2" fillId="0" borderId="8" xfId="0" applyNumberFormat="1" applyFont="1" applyBorder="1"/>
    <xf numFmtId="164" fontId="1" fillId="0" borderId="15" xfId="0" applyNumberFormat="1" applyFont="1" applyBorder="1"/>
    <xf numFmtId="4" fontId="2" fillId="0" borderId="11" xfId="0" applyNumberFormat="1" applyFon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2" fillId="0" borderId="21" xfId="0" applyNumberFormat="1" applyFont="1" applyBorder="1"/>
    <xf numFmtId="4" fontId="2" fillId="0" borderId="22" xfId="0" applyNumberFormat="1" applyFont="1" applyBorder="1"/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4" fontId="7" fillId="0" borderId="12" xfId="0" applyNumberFormat="1" applyFont="1" applyBorder="1"/>
    <xf numFmtId="0" fontId="1" fillId="0" borderId="0" xfId="0" applyFont="1" applyBorder="1"/>
    <xf numFmtId="4" fontId="9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4" fontId="1" fillId="2" borderId="36" xfId="0" applyNumberFormat="1" applyFont="1" applyFill="1" applyBorder="1" applyAlignment="1">
      <alignment horizontal="right"/>
    </xf>
    <xf numFmtId="0" fontId="1" fillId="2" borderId="37" xfId="0" applyFont="1" applyFill="1" applyBorder="1"/>
    <xf numFmtId="4" fontId="1" fillId="2" borderId="0" xfId="0" applyNumberFormat="1" applyFont="1" applyFill="1" applyBorder="1" applyAlignment="1">
      <alignment horizontal="right"/>
    </xf>
    <xf numFmtId="0" fontId="1" fillId="2" borderId="34" xfId="0" applyFont="1" applyFill="1" applyBorder="1"/>
    <xf numFmtId="4" fontId="9" fillId="2" borderId="39" xfId="0" applyNumberFormat="1" applyFont="1" applyFill="1" applyBorder="1" applyAlignment="1">
      <alignment horizontal="right"/>
    </xf>
    <xf numFmtId="0" fontId="1" fillId="2" borderId="40" xfId="0" applyFont="1" applyFill="1" applyBorder="1"/>
    <xf numFmtId="0" fontId="0" fillId="0" borderId="26" xfId="0" applyBorder="1" applyAlignment="1">
      <alignment horizontal="right"/>
    </xf>
    <xf numFmtId="0" fontId="0" fillId="0" borderId="44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2" borderId="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8" fillId="3" borderId="30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right"/>
    </xf>
    <xf numFmtId="0" fontId="1" fillId="2" borderId="36" xfId="0" applyFont="1" applyFill="1" applyBorder="1" applyAlignment="1">
      <alignment horizontal="right"/>
    </xf>
    <xf numFmtId="0" fontId="1" fillId="2" borderId="33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38" xfId="0" applyFont="1" applyFill="1" applyBorder="1" applyAlignment="1">
      <alignment horizontal="right"/>
    </xf>
    <xf numFmtId="0" fontId="1" fillId="2" borderId="39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0" fillId="3" borderId="26" xfId="0" applyFont="1" applyFill="1" applyBorder="1" applyAlignment="1">
      <alignment horizontal="center"/>
    </xf>
    <xf numFmtId="0" fontId="10" fillId="3" borderId="41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0" fillId="2" borderId="18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26" xfId="0" applyFont="1" applyBorder="1" applyAlignment="1">
      <alignment horizontal="right" vertical="center"/>
    </xf>
    <xf numFmtId="0" fontId="1" fillId="0" borderId="41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46" xfId="0" applyFont="1" applyBorder="1"/>
    <xf numFmtId="0" fontId="1" fillId="0" borderId="47" xfId="0" applyFont="1" applyBorder="1" applyAlignment="1">
      <alignment horizontal="left"/>
    </xf>
    <xf numFmtId="0" fontId="1" fillId="0" borderId="44" xfId="0" applyFont="1" applyBorder="1"/>
    <xf numFmtId="0" fontId="1" fillId="0" borderId="42" xfId="0" applyFont="1" applyBorder="1" applyAlignment="1">
      <alignment horizontal="left"/>
    </xf>
    <xf numFmtId="0" fontId="1" fillId="0" borderId="4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Q14" sqref="Q14"/>
    </sheetView>
  </sheetViews>
  <sheetFormatPr defaultRowHeight="15" x14ac:dyDescent="0.25"/>
  <cols>
    <col min="1" max="1" width="4.28515625" style="3" customWidth="1"/>
    <col min="2" max="2" width="9.5703125" style="3" customWidth="1"/>
    <col min="3" max="3" width="8.7109375" style="3" customWidth="1"/>
    <col min="4" max="4" width="9.140625" style="3" customWidth="1"/>
    <col min="5" max="5" width="10.140625" style="3" customWidth="1"/>
    <col min="6" max="6" width="10.5703125" style="3" customWidth="1"/>
    <col min="7" max="7" width="7.28515625" style="3" customWidth="1"/>
    <col min="8" max="8" width="7" style="3" customWidth="1"/>
    <col min="9" max="9" width="13" style="3" customWidth="1"/>
    <col min="10" max="10" width="11.140625" style="3" customWidth="1"/>
    <col min="11" max="11" width="12.28515625" style="11" customWidth="1"/>
    <col min="12" max="12" width="9.42578125" style="3" customWidth="1"/>
    <col min="13" max="13" width="10.42578125" style="3" customWidth="1"/>
    <col min="14" max="14" width="12.42578125" style="3" customWidth="1"/>
    <col min="15" max="16384" width="9.140625" style="3"/>
  </cols>
  <sheetData>
    <row r="1" spans="1:14" ht="15.75" customHeight="1" thickBot="1" x14ac:dyDescent="0.25">
      <c r="A1" s="63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</row>
    <row r="2" spans="1:14" ht="24" customHeight="1" x14ac:dyDescent="0.2">
      <c r="A2" s="82" t="s">
        <v>20</v>
      </c>
      <c r="B2" s="85" t="s">
        <v>22</v>
      </c>
      <c r="C2" s="85" t="s">
        <v>23</v>
      </c>
      <c r="D2" s="85" t="s">
        <v>24</v>
      </c>
      <c r="E2" s="84" t="s">
        <v>25</v>
      </c>
      <c r="F2" s="84"/>
      <c r="G2" s="85" t="s">
        <v>28</v>
      </c>
      <c r="H2" s="59" t="s">
        <v>29</v>
      </c>
      <c r="I2" s="87" t="s">
        <v>30</v>
      </c>
      <c r="J2" s="72" t="s">
        <v>43</v>
      </c>
      <c r="K2" s="80" t="s">
        <v>44</v>
      </c>
      <c r="L2" s="74" t="s">
        <v>46</v>
      </c>
      <c r="M2" s="76" t="s">
        <v>47</v>
      </c>
      <c r="N2" s="78" t="s">
        <v>48</v>
      </c>
    </row>
    <row r="3" spans="1:14" s="2" customFormat="1" ht="41.25" customHeight="1" thickBot="1" x14ac:dyDescent="0.3">
      <c r="A3" s="83"/>
      <c r="B3" s="86"/>
      <c r="C3" s="86"/>
      <c r="D3" s="86"/>
      <c r="E3" s="7" t="s">
        <v>26</v>
      </c>
      <c r="F3" s="7" t="s">
        <v>27</v>
      </c>
      <c r="G3" s="86"/>
      <c r="H3" s="60"/>
      <c r="I3" s="88"/>
      <c r="J3" s="73"/>
      <c r="K3" s="81"/>
      <c r="L3" s="75"/>
      <c r="M3" s="77"/>
      <c r="N3" s="79"/>
    </row>
    <row r="4" spans="1:14" s="10" customFormat="1" ht="10.5" customHeight="1" x14ac:dyDescent="0.15">
      <c r="A4" s="31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3">
        <v>7</v>
      </c>
      <c r="H4" s="34">
        <v>8</v>
      </c>
      <c r="I4" s="31">
        <v>9</v>
      </c>
      <c r="J4" s="35">
        <v>10</v>
      </c>
      <c r="K4" s="36" t="s">
        <v>17</v>
      </c>
      <c r="L4" s="37">
        <v>12</v>
      </c>
      <c r="M4" s="33" t="s">
        <v>18</v>
      </c>
      <c r="N4" s="38">
        <v>14</v>
      </c>
    </row>
    <row r="5" spans="1:14" ht="12.75" x14ac:dyDescent="0.2">
      <c r="A5" s="15" t="s">
        <v>0</v>
      </c>
      <c r="B5" s="5" t="s">
        <v>2</v>
      </c>
      <c r="C5" s="6">
        <v>0</v>
      </c>
      <c r="D5" s="6">
        <v>5000</v>
      </c>
      <c r="E5" s="5" t="s">
        <v>4</v>
      </c>
      <c r="F5" s="5" t="s">
        <v>3</v>
      </c>
      <c r="G5" s="13">
        <v>12</v>
      </c>
      <c r="H5" s="16">
        <v>31</v>
      </c>
      <c r="I5" s="25">
        <f>0.2/100</f>
        <v>2E-3</v>
      </c>
      <c r="J5" s="27">
        <f>D5-C5</f>
        <v>5000</v>
      </c>
      <c r="K5" s="29">
        <f>J5+(I5*J5)</f>
        <v>5010</v>
      </c>
      <c r="L5" s="14">
        <v>5.0000000000000001E-4</v>
      </c>
      <c r="M5" s="12">
        <f>K5*G5*L5</f>
        <v>30.060000000000002</v>
      </c>
      <c r="N5" s="22">
        <f>M5</f>
        <v>30.060000000000002</v>
      </c>
    </row>
    <row r="6" spans="1:14" ht="12.75" x14ac:dyDescent="0.2">
      <c r="A6" s="15" t="s">
        <v>11</v>
      </c>
      <c r="B6" s="5" t="str">
        <f>F6</f>
        <v>30.4.2015.</v>
      </c>
      <c r="C6" s="6">
        <v>0</v>
      </c>
      <c r="D6" s="6">
        <v>5000</v>
      </c>
      <c r="E6" s="5" t="s">
        <v>3</v>
      </c>
      <c r="F6" s="5" t="s">
        <v>5</v>
      </c>
      <c r="G6" s="13">
        <v>30</v>
      </c>
      <c r="H6" s="16">
        <v>30</v>
      </c>
      <c r="I6" s="25">
        <f>0.5/100</f>
        <v>5.0000000000000001E-3</v>
      </c>
      <c r="J6" s="27">
        <f t="shared" ref="J6:J11" si="0">D6-C6</f>
        <v>5000</v>
      </c>
      <c r="K6" s="29">
        <f t="shared" ref="K6:K11" si="1">J6+(I6*J6)</f>
        <v>5025</v>
      </c>
      <c r="L6" s="14">
        <v>5.0000000000000001E-4</v>
      </c>
      <c r="M6" s="12">
        <f t="shared" ref="M6:M11" si="2">K6*G6*L6</f>
        <v>75.375</v>
      </c>
      <c r="N6" s="22">
        <f>N5+M6</f>
        <v>105.435</v>
      </c>
    </row>
    <row r="7" spans="1:14" ht="12.75" x14ac:dyDescent="0.2">
      <c r="A7" s="15" t="s">
        <v>12</v>
      </c>
      <c r="B7" s="5" t="str">
        <f t="shared" ref="B7:B11" si="3">F7</f>
        <v>31.5.2015.</v>
      </c>
      <c r="C7" s="6">
        <v>0</v>
      </c>
      <c r="D7" s="6">
        <v>5000</v>
      </c>
      <c r="E7" s="5" t="s">
        <v>5</v>
      </c>
      <c r="F7" s="5" t="s">
        <v>6</v>
      </c>
      <c r="G7" s="13">
        <v>31</v>
      </c>
      <c r="H7" s="16">
        <v>31</v>
      </c>
      <c r="I7" s="25">
        <v>0</v>
      </c>
      <c r="J7" s="27">
        <f t="shared" si="0"/>
        <v>5000</v>
      </c>
      <c r="K7" s="29">
        <f t="shared" si="1"/>
        <v>5000</v>
      </c>
      <c r="L7" s="14">
        <v>5.0000000000000001E-4</v>
      </c>
      <c r="M7" s="12">
        <f t="shared" si="2"/>
        <v>77.5</v>
      </c>
      <c r="N7" s="22">
        <f>N6+M7</f>
        <v>182.935</v>
      </c>
    </row>
    <row r="8" spans="1:14" ht="12.75" x14ac:dyDescent="0.2">
      <c r="A8" s="15" t="s">
        <v>13</v>
      </c>
      <c r="B8" s="5" t="str">
        <f t="shared" si="3"/>
        <v>30.6.2015.</v>
      </c>
      <c r="C8" s="6">
        <v>0</v>
      </c>
      <c r="D8" s="6">
        <v>5000</v>
      </c>
      <c r="E8" s="5" t="s">
        <v>6</v>
      </c>
      <c r="F8" s="5" t="s">
        <v>7</v>
      </c>
      <c r="G8" s="13">
        <v>30</v>
      </c>
      <c r="H8" s="16">
        <v>30</v>
      </c>
      <c r="I8" s="25">
        <v>0</v>
      </c>
      <c r="J8" s="27">
        <f t="shared" si="0"/>
        <v>5000</v>
      </c>
      <c r="K8" s="29">
        <f t="shared" si="1"/>
        <v>5000</v>
      </c>
      <c r="L8" s="14">
        <v>5.0000000000000001E-4</v>
      </c>
      <c r="M8" s="12">
        <f t="shared" si="2"/>
        <v>75</v>
      </c>
      <c r="N8" s="22">
        <f t="shared" ref="N8:N11" si="4">N7+M8</f>
        <v>257.935</v>
      </c>
    </row>
    <row r="9" spans="1:14" ht="12.75" x14ac:dyDescent="0.2">
      <c r="A9" s="15" t="s">
        <v>14</v>
      </c>
      <c r="B9" s="5" t="str">
        <f t="shared" si="3"/>
        <v>31.7.2015.</v>
      </c>
      <c r="C9" s="6">
        <v>0</v>
      </c>
      <c r="D9" s="6">
        <v>5000</v>
      </c>
      <c r="E9" s="5" t="s">
        <v>7</v>
      </c>
      <c r="F9" s="5" t="s">
        <v>8</v>
      </c>
      <c r="G9" s="13">
        <v>31</v>
      </c>
      <c r="H9" s="16">
        <v>31</v>
      </c>
      <c r="I9" s="25">
        <v>0</v>
      </c>
      <c r="J9" s="27">
        <f t="shared" si="0"/>
        <v>5000</v>
      </c>
      <c r="K9" s="29">
        <f t="shared" si="1"/>
        <v>5000</v>
      </c>
      <c r="L9" s="14">
        <v>5.0000000000000001E-4</v>
      </c>
      <c r="M9" s="12">
        <f t="shared" si="2"/>
        <v>77.5</v>
      </c>
      <c r="N9" s="22">
        <f t="shared" si="4"/>
        <v>335.435</v>
      </c>
    </row>
    <row r="10" spans="1:14" ht="12.75" x14ac:dyDescent="0.2">
      <c r="A10" s="15" t="s">
        <v>15</v>
      </c>
      <c r="B10" s="5" t="str">
        <f t="shared" si="3"/>
        <v>31.8.2015.</v>
      </c>
      <c r="C10" s="6">
        <v>0</v>
      </c>
      <c r="D10" s="6">
        <v>5000</v>
      </c>
      <c r="E10" s="5" t="s">
        <v>8</v>
      </c>
      <c r="F10" s="5" t="s">
        <v>9</v>
      </c>
      <c r="G10" s="13">
        <v>31</v>
      </c>
      <c r="H10" s="16">
        <v>31</v>
      </c>
      <c r="I10" s="25">
        <v>0</v>
      </c>
      <c r="J10" s="27">
        <f t="shared" si="0"/>
        <v>5000</v>
      </c>
      <c r="K10" s="29">
        <f t="shared" si="1"/>
        <v>5000</v>
      </c>
      <c r="L10" s="14">
        <v>5.0000000000000001E-4</v>
      </c>
      <c r="M10" s="12">
        <f t="shared" si="2"/>
        <v>77.5</v>
      </c>
      <c r="N10" s="22">
        <f t="shared" si="4"/>
        <v>412.935</v>
      </c>
    </row>
    <row r="11" spans="1:14" ht="13.5" thickBot="1" x14ac:dyDescent="0.25">
      <c r="A11" s="17" t="s">
        <v>16</v>
      </c>
      <c r="B11" s="18" t="str">
        <f t="shared" si="3"/>
        <v>30.9.2015.</v>
      </c>
      <c r="C11" s="19">
        <v>0</v>
      </c>
      <c r="D11" s="6">
        <v>5000</v>
      </c>
      <c r="E11" s="18" t="s">
        <v>9</v>
      </c>
      <c r="F11" s="18" t="s">
        <v>10</v>
      </c>
      <c r="G11" s="20">
        <v>30</v>
      </c>
      <c r="H11" s="21">
        <v>30</v>
      </c>
      <c r="I11" s="26">
        <v>0</v>
      </c>
      <c r="J11" s="28">
        <f t="shared" si="0"/>
        <v>5000</v>
      </c>
      <c r="K11" s="30">
        <f t="shared" si="1"/>
        <v>5000</v>
      </c>
      <c r="L11" s="23">
        <v>5.0000000000000001E-4</v>
      </c>
      <c r="M11" s="24">
        <f t="shared" si="2"/>
        <v>75</v>
      </c>
      <c r="N11" s="39">
        <f t="shared" si="4"/>
        <v>487.935</v>
      </c>
    </row>
    <row r="12" spans="1:14" ht="15.75" thickBot="1" x14ac:dyDescent="0.3">
      <c r="B12" s="1"/>
      <c r="G12" s="1"/>
      <c r="H12" s="1"/>
    </row>
    <row r="13" spans="1:14" ht="15" customHeight="1" x14ac:dyDescent="0.2">
      <c r="A13" s="66" t="s">
        <v>41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44">
        <f>N11</f>
        <v>487.935</v>
      </c>
      <c r="N13" s="45" t="s">
        <v>19</v>
      </c>
    </row>
    <row r="14" spans="1:14" ht="12.75" x14ac:dyDescent="0.2">
      <c r="A14" s="68" t="s">
        <v>42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46">
        <f>J11</f>
        <v>5000</v>
      </c>
      <c r="N14" s="47" t="s">
        <v>19</v>
      </c>
    </row>
    <row r="15" spans="1:14" ht="15.75" customHeight="1" thickBot="1" x14ac:dyDescent="0.25">
      <c r="A15" s="70" t="s">
        <v>45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48">
        <f>M13+M14</f>
        <v>5487.9350000000004</v>
      </c>
      <c r="N15" s="49" t="s">
        <v>19</v>
      </c>
    </row>
    <row r="16" spans="1:14" ht="15.75" customHeight="1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1"/>
      <c r="N16" s="40"/>
    </row>
    <row r="17" spans="1:14" ht="15.75" customHeight="1" x14ac:dyDescent="0.2">
      <c r="A17" s="61" t="s">
        <v>40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1:14" ht="15.75" customHeight="1" x14ac:dyDescent="0.2">
      <c r="A18" s="43" t="s">
        <v>31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4" ht="15.75" customHeight="1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 x14ac:dyDescent="0.25">
      <c r="A20" s="58" t="s">
        <v>32</v>
      </c>
      <c r="B20" s="58"/>
      <c r="C20" s="58"/>
      <c r="D20" s="3" t="s">
        <v>1</v>
      </c>
    </row>
    <row r="21" spans="1:14" x14ac:dyDescent="0.25">
      <c r="A21" s="3" t="s">
        <v>33</v>
      </c>
      <c r="D21" s="3" t="s">
        <v>1</v>
      </c>
    </row>
    <row r="22" spans="1:14" x14ac:dyDescent="0.25">
      <c r="A22" s="3" t="s">
        <v>34</v>
      </c>
      <c r="D22" s="4" t="s">
        <v>2</v>
      </c>
    </row>
    <row r="24" spans="1:14" x14ac:dyDescent="0.25">
      <c r="A24" s="62" t="s">
        <v>35</v>
      </c>
      <c r="B24" s="62"/>
      <c r="C24" s="62"/>
      <c r="D24" s="62"/>
      <c r="E24" s="62"/>
      <c r="F24" s="3" t="str">
        <f>D22</f>
        <v>19.3.2015.</v>
      </c>
    </row>
    <row r="26" spans="1:14" s="8" customFormat="1" ht="12.75" x14ac:dyDescent="0.25">
      <c r="B26" s="100" t="s">
        <v>36</v>
      </c>
      <c r="C26" s="101" t="s">
        <v>37</v>
      </c>
      <c r="D26" s="101"/>
      <c r="E26" s="101"/>
      <c r="F26" s="101"/>
      <c r="G26" s="101"/>
      <c r="H26" s="101"/>
      <c r="I26" s="102"/>
    </row>
    <row r="27" spans="1:14" ht="15.75" thickBot="1" x14ac:dyDescent="0.3">
      <c r="B27" s="103"/>
      <c r="C27" s="57" t="s">
        <v>38</v>
      </c>
      <c r="D27" s="57"/>
      <c r="E27" s="57"/>
      <c r="F27" s="57"/>
      <c r="G27" s="57"/>
      <c r="H27" s="57"/>
      <c r="I27" s="104"/>
    </row>
    <row r="28" spans="1:14" ht="15.75" thickTop="1" x14ac:dyDescent="0.25">
      <c r="B28" s="105"/>
      <c r="C28" s="106" t="s">
        <v>39</v>
      </c>
      <c r="D28" s="106"/>
      <c r="E28" s="106"/>
      <c r="F28" s="106"/>
      <c r="G28" s="106"/>
      <c r="H28" s="106"/>
      <c r="I28" s="107"/>
    </row>
    <row r="33" spans="5:5" x14ac:dyDescent="0.25">
      <c r="E33" s="9"/>
    </row>
  </sheetData>
  <mergeCells count="23">
    <mergeCell ref="A1:N1"/>
    <mergeCell ref="A13:L13"/>
    <mergeCell ref="A14:L14"/>
    <mergeCell ref="A15:L15"/>
    <mergeCell ref="J2:J3"/>
    <mergeCell ref="L2:L3"/>
    <mergeCell ref="M2:M3"/>
    <mergeCell ref="N2:N3"/>
    <mergeCell ref="K2:K3"/>
    <mergeCell ref="A2:A3"/>
    <mergeCell ref="E2:F2"/>
    <mergeCell ref="D2:D3"/>
    <mergeCell ref="C2:C3"/>
    <mergeCell ref="B2:B3"/>
    <mergeCell ref="G2:G3"/>
    <mergeCell ref="I2:I3"/>
    <mergeCell ref="C26:I26"/>
    <mergeCell ref="C27:I27"/>
    <mergeCell ref="C28:I28"/>
    <mergeCell ref="H2:H3"/>
    <mergeCell ref="A17:N17"/>
    <mergeCell ref="A24:E24"/>
    <mergeCell ref="A20:C20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9"/>
  <sheetViews>
    <sheetView topLeftCell="A7" workbookViewId="0">
      <selection activeCell="I21" sqref="I21"/>
    </sheetView>
  </sheetViews>
  <sheetFormatPr defaultRowHeight="15" x14ac:dyDescent="0.25"/>
  <cols>
    <col min="1" max="1" width="12" customWidth="1"/>
    <col min="9" max="9" width="9.5703125" customWidth="1"/>
    <col min="10" max="10" width="0.7109375" customWidth="1"/>
    <col min="11" max="11" width="12.42578125" customWidth="1"/>
  </cols>
  <sheetData>
    <row r="1" spans="1:11" x14ac:dyDescent="0.25">
      <c r="A1" s="94" t="s">
        <v>49</v>
      </c>
      <c r="B1" s="95"/>
      <c r="C1" s="95"/>
      <c r="D1" s="95"/>
      <c r="E1" s="95"/>
      <c r="F1" s="95"/>
      <c r="G1" s="95"/>
      <c r="H1" s="95"/>
      <c r="I1" s="95"/>
      <c r="J1" s="95"/>
      <c r="K1" s="96"/>
    </row>
    <row r="2" spans="1:11" s="53" customFormat="1" ht="19.5" customHeight="1" x14ac:dyDescent="0.25">
      <c r="A2" s="52" t="s">
        <v>50</v>
      </c>
      <c r="B2" s="97" t="s">
        <v>51</v>
      </c>
      <c r="C2" s="98"/>
      <c r="D2" s="98"/>
      <c r="E2" s="98"/>
      <c r="F2" s="98"/>
      <c r="G2" s="98"/>
      <c r="H2" s="98"/>
      <c r="I2" s="98"/>
      <c r="J2" s="99"/>
      <c r="K2" s="52" t="s">
        <v>53</v>
      </c>
    </row>
    <row r="3" spans="1:11" s="53" customFormat="1" ht="19.5" customHeight="1" x14ac:dyDescent="0.25">
      <c r="A3" s="54">
        <v>1</v>
      </c>
      <c r="B3" s="93" t="s">
        <v>68</v>
      </c>
      <c r="C3" s="93"/>
      <c r="D3" s="93"/>
      <c r="E3" s="93"/>
      <c r="F3" s="93"/>
      <c r="G3" s="93"/>
      <c r="H3" s="93"/>
      <c r="I3" s="93"/>
      <c r="J3" s="93"/>
      <c r="K3" s="54" t="s">
        <v>57</v>
      </c>
    </row>
    <row r="4" spans="1:11" s="53" customFormat="1" ht="19.5" customHeight="1" x14ac:dyDescent="0.25">
      <c r="A4" s="54">
        <v>2</v>
      </c>
      <c r="B4" s="93" t="s">
        <v>56</v>
      </c>
      <c r="C4" s="93"/>
      <c r="D4" s="93"/>
      <c r="E4" s="93"/>
      <c r="F4" s="93"/>
      <c r="G4" s="93"/>
      <c r="H4" s="93"/>
      <c r="I4" s="93"/>
      <c r="J4" s="93"/>
      <c r="K4" s="54">
        <v>2</v>
      </c>
    </row>
    <row r="5" spans="1:11" s="53" customFormat="1" ht="19.5" customHeight="1" x14ac:dyDescent="0.25">
      <c r="A5" s="54">
        <v>3</v>
      </c>
      <c r="B5" s="93" t="s">
        <v>54</v>
      </c>
      <c r="C5" s="93"/>
      <c r="D5" s="93"/>
      <c r="E5" s="93"/>
      <c r="F5" s="93"/>
      <c r="G5" s="93"/>
      <c r="H5" s="93"/>
      <c r="I5" s="93"/>
      <c r="J5" s="93"/>
      <c r="K5" s="54">
        <v>3</v>
      </c>
    </row>
    <row r="6" spans="1:11" s="53" customFormat="1" ht="19.5" customHeight="1" x14ac:dyDescent="0.25">
      <c r="A6" s="54">
        <v>4</v>
      </c>
      <c r="B6" s="93" t="s">
        <v>52</v>
      </c>
      <c r="C6" s="93"/>
      <c r="D6" s="93"/>
      <c r="E6" s="93"/>
      <c r="F6" s="93"/>
      <c r="G6" s="93"/>
      <c r="H6" s="93"/>
      <c r="I6" s="93"/>
      <c r="J6" s="93"/>
      <c r="K6" s="54">
        <v>4</v>
      </c>
    </row>
    <row r="7" spans="1:11" s="53" customFormat="1" ht="19.5" customHeight="1" x14ac:dyDescent="0.25">
      <c r="A7" s="54">
        <v>5</v>
      </c>
      <c r="B7" s="93" t="s">
        <v>55</v>
      </c>
      <c r="C7" s="93"/>
      <c r="D7" s="93"/>
      <c r="E7" s="93"/>
      <c r="F7" s="93"/>
      <c r="G7" s="93"/>
      <c r="H7" s="93"/>
      <c r="I7" s="93"/>
      <c r="J7" s="93"/>
      <c r="K7" s="54">
        <v>4</v>
      </c>
    </row>
    <row r="8" spans="1:11" s="53" customFormat="1" ht="19.5" customHeight="1" x14ac:dyDescent="0.25">
      <c r="A8" s="54">
        <v>6</v>
      </c>
      <c r="B8" s="93" t="s">
        <v>55</v>
      </c>
      <c r="C8" s="93"/>
      <c r="D8" s="93"/>
      <c r="E8" s="93"/>
      <c r="F8" s="93"/>
      <c r="G8" s="93"/>
      <c r="H8" s="93"/>
      <c r="I8" s="93"/>
      <c r="J8" s="93"/>
      <c r="K8" s="55">
        <v>5.6</v>
      </c>
    </row>
    <row r="9" spans="1:11" s="56" customFormat="1" ht="19.5" customHeight="1" x14ac:dyDescent="0.25">
      <c r="A9" s="54">
        <v>7</v>
      </c>
      <c r="B9" s="93" t="s">
        <v>58</v>
      </c>
      <c r="C9" s="93"/>
      <c r="D9" s="93"/>
      <c r="E9" s="93"/>
      <c r="F9" s="93"/>
      <c r="G9" s="93"/>
      <c r="H9" s="93"/>
      <c r="I9" s="93"/>
      <c r="J9" s="93"/>
      <c r="K9" s="55">
        <v>7</v>
      </c>
    </row>
    <row r="10" spans="1:11" s="53" customFormat="1" ht="19.5" customHeight="1" x14ac:dyDescent="0.25">
      <c r="A10" s="54">
        <v>8</v>
      </c>
      <c r="B10" s="93" t="s">
        <v>59</v>
      </c>
      <c r="C10" s="93"/>
      <c r="D10" s="93"/>
      <c r="E10" s="93"/>
      <c r="F10" s="93"/>
      <c r="G10" s="93"/>
      <c r="H10" s="93"/>
      <c r="I10" s="93"/>
      <c r="J10" s="93"/>
      <c r="K10" s="55">
        <v>8</v>
      </c>
    </row>
    <row r="11" spans="1:11" s="53" customFormat="1" ht="19.5" customHeight="1" x14ac:dyDescent="0.25">
      <c r="A11" s="54">
        <v>9</v>
      </c>
      <c r="B11" s="93" t="s">
        <v>65</v>
      </c>
      <c r="C11" s="93"/>
      <c r="D11" s="93"/>
      <c r="E11" s="93"/>
      <c r="F11" s="93"/>
      <c r="G11" s="93"/>
      <c r="H11" s="93"/>
      <c r="I11" s="93"/>
      <c r="J11" s="93"/>
      <c r="K11" s="55">
        <v>9</v>
      </c>
    </row>
    <row r="12" spans="1:11" s="53" customFormat="1" ht="19.5" customHeight="1" x14ac:dyDescent="0.25">
      <c r="A12" s="54">
        <v>10</v>
      </c>
      <c r="B12" s="93" t="s">
        <v>60</v>
      </c>
      <c r="C12" s="93"/>
      <c r="D12" s="93"/>
      <c r="E12" s="93"/>
      <c r="F12" s="93"/>
      <c r="G12" s="93"/>
      <c r="H12" s="93"/>
      <c r="I12" s="93"/>
      <c r="J12" s="93"/>
      <c r="K12" s="54">
        <v>10</v>
      </c>
    </row>
    <row r="13" spans="1:11" s="53" customFormat="1" ht="19.5" customHeight="1" x14ac:dyDescent="0.25">
      <c r="A13" s="54">
        <v>11</v>
      </c>
      <c r="B13" s="93" t="s">
        <v>61</v>
      </c>
      <c r="C13" s="93"/>
      <c r="D13" s="93"/>
      <c r="E13" s="93"/>
      <c r="F13" s="93"/>
      <c r="G13" s="93"/>
      <c r="H13" s="93"/>
      <c r="I13" s="93"/>
      <c r="J13" s="93"/>
      <c r="K13" s="55">
        <v>11</v>
      </c>
    </row>
    <row r="14" spans="1:11" s="53" customFormat="1" ht="19.5" customHeight="1" x14ac:dyDescent="0.25">
      <c r="A14" s="54">
        <v>12</v>
      </c>
      <c r="B14" s="93" t="s">
        <v>62</v>
      </c>
      <c r="C14" s="93"/>
      <c r="D14" s="93"/>
      <c r="E14" s="93"/>
      <c r="F14" s="93"/>
      <c r="G14" s="93"/>
      <c r="H14" s="93"/>
      <c r="I14" s="93"/>
      <c r="J14" s="93"/>
      <c r="K14" s="54">
        <v>12</v>
      </c>
    </row>
    <row r="15" spans="1:11" s="53" customFormat="1" ht="19.5" customHeight="1" x14ac:dyDescent="0.25">
      <c r="A15" s="54">
        <v>13</v>
      </c>
      <c r="B15" s="93" t="s">
        <v>63</v>
      </c>
      <c r="C15" s="93"/>
      <c r="D15" s="93"/>
      <c r="E15" s="93"/>
      <c r="F15" s="93"/>
      <c r="G15" s="93"/>
      <c r="H15" s="93"/>
      <c r="I15" s="93"/>
      <c r="J15" s="93"/>
      <c r="K15" s="55">
        <v>13</v>
      </c>
    </row>
    <row r="16" spans="1:11" s="53" customFormat="1" ht="19.5" customHeight="1" x14ac:dyDescent="0.25">
      <c r="A16" s="54">
        <v>14</v>
      </c>
      <c r="B16" s="93" t="s">
        <v>64</v>
      </c>
      <c r="C16" s="93"/>
      <c r="D16" s="93"/>
      <c r="E16" s="93"/>
      <c r="F16" s="93"/>
      <c r="G16" s="93"/>
      <c r="H16" s="93"/>
      <c r="I16" s="93"/>
      <c r="J16" s="93"/>
      <c r="K16" s="54">
        <v>14</v>
      </c>
    </row>
    <row r="18" spans="1:11" x14ac:dyDescent="0.25">
      <c r="A18" s="50" t="s">
        <v>66</v>
      </c>
      <c r="B18" s="89" t="s">
        <v>67</v>
      </c>
      <c r="C18" s="89"/>
      <c r="D18" s="89"/>
      <c r="E18" s="89"/>
      <c r="F18" s="89"/>
      <c r="G18" s="89"/>
      <c r="H18" s="89"/>
      <c r="I18" s="89"/>
      <c r="J18" s="89"/>
      <c r="K18" s="90"/>
    </row>
    <row r="19" spans="1:11" x14ac:dyDescent="0.25">
      <c r="A19" s="51"/>
      <c r="B19" s="91"/>
      <c r="C19" s="91"/>
      <c r="D19" s="91"/>
      <c r="E19" s="91"/>
      <c r="F19" s="91"/>
      <c r="G19" s="91"/>
      <c r="H19" s="91"/>
      <c r="I19" s="91"/>
      <c r="J19" s="91"/>
      <c r="K19" s="92"/>
    </row>
  </sheetData>
  <mergeCells count="17">
    <mergeCell ref="A1:K1"/>
    <mergeCell ref="B7:J7"/>
    <mergeCell ref="B6:J6"/>
    <mergeCell ref="B2:J2"/>
    <mergeCell ref="B3:J3"/>
    <mergeCell ref="B4:J4"/>
    <mergeCell ref="B10:J10"/>
    <mergeCell ref="B11:J11"/>
    <mergeCell ref="B5:J5"/>
    <mergeCell ref="B9:J9"/>
    <mergeCell ref="B8:J8"/>
    <mergeCell ref="B18:K19"/>
    <mergeCell ref="B12:J12"/>
    <mergeCell ref="B13:J13"/>
    <mergeCell ref="B14:J14"/>
    <mergeCell ref="B15:J15"/>
    <mergeCell ref="B16:J16"/>
  </mergeCells>
  <pageMargins left="0.25" right="0.25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Primjer</vt:lpstr>
      <vt:lpstr>Uputstvo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2016-09-07T06:21:39Z</dcterms:modified>
</cp:coreProperties>
</file>